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24.186\dir_financiamiento\FIDEICOMISOS\FIDEFOSE\Cuenta publica 2022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676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F46" i="1" s="1"/>
  <c r="D40" i="1"/>
  <c r="C40" i="1"/>
  <c r="G10" i="1"/>
  <c r="F10" i="1"/>
  <c r="D10" i="1"/>
  <c r="C10" i="1"/>
  <c r="C46" i="1" s="1"/>
  <c r="G46" i="1" l="1"/>
  <c r="E40" i="1"/>
  <c r="H4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<sst xmlns="http://schemas.openxmlformats.org/spreadsheetml/2006/main" count="52" uniqueCount="52">
  <si>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</si>
  <si>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</si>
  <si>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</si>
  <si>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</si>
  <si>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</si>
  <si>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</si>
  <si>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</si>
  <si>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</si>
  <si>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</si>
  <si>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</si>
  <si>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</si>
  <si>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</si>
  <si>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</si>
  <si>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</si>
  <si>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</si>
  <si>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</si>
  <si>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</si>
  <si>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</si>
  <si>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</si>
  <si>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</si>
  <si>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</si>
  <si>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</si>
  <si>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</si>
  <si>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</si>
  <si>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</si>
  <si>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</si>
  <si>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</si>
  <si>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</si>
  <si>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</si>
  <si>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</si>
  <si>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</si>
  <si>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</si>
  <si>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</si>
  <si>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</si>
  <si>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</si>
  <si>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</si>
  <si>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</si>
  <si>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</si>
  <si>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</si>
  <si>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</si>
  <si>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</si>
  <si>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</si>
  <si>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</si>
  <si>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</si>
  <si>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</si>
  <si>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2022</t>
  </si>
  <si>
    <t>FIDEICOMISO PARA EL DESARROLLO FORESTAL SUSTENTABLE  EN EL ESTADO (FIDEFOSE)</t>
  </si>
  <si>
    <t>Ing. Mauro Parada Muñoz</t>
  </si>
  <si>
    <t>C.P. Luis Alberto Chávez Chávez</t>
  </si>
  <si>
    <t>Secretario de Desarrollo Rural</t>
  </si>
  <si>
    <t>Contador Fideicomiso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</si>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</sst>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8" xfId="0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36" zoomScale="91" zoomScaleNormal="91" workbookViewId="0">
      <selection activeCell="C54" sqref="C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6" t="s">
        <v>46</v>
      </c>
      <c r="C2" s="37"/>
      <c r="D2" s="37"/>
      <c r="E2" s="37"/>
      <c r="F2" s="37"/>
      <c r="G2" s="37"/>
      <c r="H2" s="38"/>
      <c r="I2" s="29" t="s">
        <v>0</v>
      </c>
      <c r="J2" s="30"/>
      <c r="K2" s="28"/>
    </row>
    <row r="3" spans="2:11" x14ac:dyDescent="0.25">
      <c r="B3" s="46" t="s">
        <v>1</v>
      </c>
      <c r="C3" s="47"/>
      <c r="D3" s="47"/>
      <c r="E3" s="47"/>
      <c r="F3" s="47"/>
      <c r="G3" s="47"/>
      <c r="H3" s="48"/>
    </row>
    <row r="4" spans="2:11" x14ac:dyDescent="0.25">
      <c r="B4" s="46" t="s">
        <v>2</v>
      </c>
      <c r="C4" s="47"/>
      <c r="D4" s="47"/>
      <c r="E4" s="47"/>
      <c r="F4" s="47"/>
      <c r="G4" s="47"/>
      <c r="H4" s="48"/>
    </row>
    <row r="5" spans="2:11" ht="15" customHeight="1" thickBot="1" x14ac:dyDescent="0.3">
      <c r="B5" s="43" t="s">
        <v>45</v>
      </c>
      <c r="C5" s="44"/>
      <c r="D5" s="44"/>
      <c r="E5" s="44"/>
      <c r="F5" s="44"/>
      <c r="G5" s="44"/>
      <c r="H5" s="45"/>
    </row>
    <row r="6" spans="2:11" ht="15.75" thickBot="1" x14ac:dyDescent="0.3">
      <c r="B6" s="49" t="s">
        <v>3</v>
      </c>
      <c r="C6" s="39" t="s">
        <v>4</v>
      </c>
      <c r="D6" s="39"/>
      <c r="E6" s="39"/>
      <c r="F6" s="39"/>
      <c r="G6" s="40"/>
      <c r="H6" s="41" t="s">
        <v>5</v>
      </c>
    </row>
    <row r="7" spans="2:11" ht="24.75" thickBot="1" x14ac:dyDescent="0.3">
      <c r="B7" s="50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2"/>
    </row>
    <row r="8" spans="2:11" ht="16.5" customHeight="1" thickBot="1" x14ac:dyDescent="0.3">
      <c r="B8" s="51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9072800</v>
      </c>
      <c r="D40" s="17">
        <f>SUM(D41:D44)</f>
        <v>4933803.6100000003</v>
      </c>
      <c r="E40" s="17">
        <f>C40+D40</f>
        <v>14006603.609999999</v>
      </c>
      <c r="F40" s="17">
        <f>SUM(F41:F44)</f>
        <v>0</v>
      </c>
      <c r="G40" s="17">
        <f>SUM(G41:G44)</f>
        <v>10330138.17</v>
      </c>
      <c r="H40" s="17">
        <f>E40-F40</f>
        <v>14006603.609999999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9072800</v>
      </c>
      <c r="D42" s="15">
        <v>4933803.6100000003</v>
      </c>
      <c r="E42" s="18">
        <f>C42+D42</f>
        <v>14006603.609999999</v>
      </c>
      <c r="F42" s="15">
        <v>0</v>
      </c>
      <c r="G42" s="15">
        <v>10330138.17</v>
      </c>
      <c r="H42" s="18">
        <f>E42-F42</f>
        <v>14006603.609999999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9072800</v>
      </c>
      <c r="D46" s="9">
        <f>SUM(D40,D29,D20,D10)</f>
        <v>4933803.6100000003</v>
      </c>
      <c r="E46" s="9">
        <f>C46+D46</f>
        <v>14006603.609999999</v>
      </c>
      <c r="F46" s="9">
        <f>SUM(F40,F29,F10,F20)</f>
        <v>0</v>
      </c>
      <c r="G46" s="9">
        <f>SUM(G40,G29,G20,G10)</f>
        <v>10330138.17</v>
      </c>
      <c r="H46" s="9">
        <f>E46-F46</f>
        <v>14006603.609999999</v>
      </c>
    </row>
    <row r="47" spans="2:8" s="26" customFormat="1" x14ac:dyDescent="0.25">
      <c r="B47" s="31" t="s">
        <v>51</v>
      </c>
      <c r="C47" s="32"/>
      <c r="D47" s="32"/>
      <c r="E47" s="25"/>
      <c r="F47" s="25"/>
      <c r="G47" s="25"/>
      <c r="H47" s="25"/>
    </row>
    <row r="48" spans="2:8" s="26" customFormat="1" x14ac:dyDescent="0.25">
      <c r="B48" s="31"/>
      <c r="C48" s="32"/>
      <c r="D48" s="32"/>
      <c r="E48" s="27"/>
      <c r="F48" s="27"/>
      <c r="G48" s="27"/>
      <c r="H48" s="27"/>
    </row>
    <row r="49" spans="2:8" s="26" customFormat="1" x14ac:dyDescent="0.25">
      <c r="B49" s="32"/>
      <c r="C49" s="32"/>
      <c r="D49" s="32"/>
      <c r="E49" s="27"/>
      <c r="F49" s="27"/>
      <c r="G49" s="27"/>
      <c r="H49" s="27"/>
    </row>
    <row r="50" spans="2:8" s="26" customFormat="1" x14ac:dyDescent="0.25">
      <c r="B50" s="33"/>
      <c r="C50" s="32"/>
      <c r="E50" s="35"/>
      <c r="F50" s="33"/>
      <c r="G50" s="35"/>
      <c r="H50" s="27"/>
    </row>
    <row r="51" spans="2:8" s="26" customFormat="1" x14ac:dyDescent="0.25">
      <c r="B51" s="34" t="s">
        <v>47</v>
      </c>
      <c r="C51" s="24"/>
      <c r="E51" s="27"/>
      <c r="F51" s="34" t="s">
        <v>48</v>
      </c>
      <c r="G51" s="27"/>
      <c r="H51" s="27"/>
    </row>
    <row r="52" spans="2:8" s="26" customFormat="1" x14ac:dyDescent="0.25">
      <c r="B52" s="34" t="s">
        <v>49</v>
      </c>
      <c r="C52" s="24"/>
      <c r="F52" s="34" t="s">
        <v>50</v>
      </c>
      <c r="H52" s="27"/>
    </row>
    <row r="53" spans="2:8" s="26" customFormat="1" ht="18" customHeight="1" x14ac:dyDescent="0.25">
      <c r="H53" s="27"/>
    </row>
    <row r="54" spans="2:8" s="26" customFormat="1" x14ac:dyDescent="0.25"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LAPTOP FOFAFE</cp:lastModifiedBy>
  <cp:lastPrinted>2023-02-08T16:28:45Z</cp:lastPrinted>
  <dcterms:created xsi:type="dcterms:W3CDTF">2019-12-05T18:14:36Z</dcterms:created>
  <dcterms:modified xsi:type="dcterms:W3CDTF">2023-02-08T16:42:09Z</dcterms:modified>
</cp:coreProperties>
</file>